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lisabetta.clerico\Dropbox\GAL (1)\Trasparenza e anticorruzione\Allegati su sito\"/>
    </mc:Choice>
  </mc:AlternateContent>
  <bookViews>
    <workbookView xWindow="0" yWindow="0" windowWidth="28800" windowHeight="1243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K61" i="1" l="1"/>
  <c r="K58" i="1"/>
  <c r="L7" i="1"/>
  <c r="L15" i="1"/>
  <c r="L23" i="1"/>
  <c r="L31" i="1"/>
  <c r="L38" i="1"/>
  <c r="L39" i="1"/>
  <c r="L47" i="1"/>
  <c r="L55" i="1"/>
  <c r="L2" i="1"/>
  <c r="J38" i="1"/>
  <c r="J39" i="1"/>
  <c r="J40" i="1"/>
  <c r="L40" i="1" s="1"/>
  <c r="J41" i="1"/>
  <c r="L41" i="1" s="1"/>
  <c r="J42" i="1"/>
  <c r="L42" i="1" s="1"/>
  <c r="J43" i="1"/>
  <c r="L43" i="1" s="1"/>
  <c r="J44" i="1"/>
  <c r="L44" i="1" s="1"/>
  <c r="J45" i="1"/>
  <c r="L45" i="1" s="1"/>
  <c r="J46" i="1"/>
  <c r="L46" i="1" s="1"/>
  <c r="J47" i="1"/>
  <c r="J48" i="1"/>
  <c r="L48" i="1" s="1"/>
  <c r="J49" i="1"/>
  <c r="L49" i="1" s="1"/>
  <c r="J50" i="1"/>
  <c r="L50" i="1" s="1"/>
  <c r="J51" i="1"/>
  <c r="L51" i="1" s="1"/>
  <c r="J52" i="1"/>
  <c r="L52" i="1" s="1"/>
  <c r="J53" i="1"/>
  <c r="L53" i="1" s="1"/>
  <c r="J54" i="1"/>
  <c r="L54" i="1" s="1"/>
  <c r="J55" i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J6" i="1"/>
  <c r="L6" i="1" s="1"/>
  <c r="J5" i="1"/>
  <c r="L5" i="1" s="1"/>
  <c r="J4" i="1"/>
  <c r="L4" i="1" s="1"/>
  <c r="J3" i="1"/>
  <c r="L3" i="1" s="1"/>
  <c r="L58" i="1" s="1"/>
  <c r="J2" i="1"/>
</calcChain>
</file>

<file path=xl/sharedStrings.xml><?xml version="1.0" encoding="utf-8"?>
<sst xmlns="http://schemas.openxmlformats.org/spreadsheetml/2006/main" count="226" uniqueCount="92">
  <si>
    <t>G.A.L. LANGHE ROERO LEADER</t>
  </si>
  <si>
    <t>I/2017</t>
  </si>
  <si>
    <t>Ft 8A00018204 10/01/17</t>
  </si>
  <si>
    <t>TIM SPA</t>
  </si>
  <si>
    <t>Ft 7X00057549 16/01/17</t>
  </si>
  <si>
    <t>Ft 628/01 26/01/17</t>
  </si>
  <si>
    <t>SERVIZI ACA SRL</t>
  </si>
  <si>
    <t>Ft 14  3/02/17</t>
  </si>
  <si>
    <t>STUDIO STRA DOTT.COMM.ASSOCIAT I</t>
  </si>
  <si>
    <t>Ft 1406 15/02/17</t>
  </si>
  <si>
    <t>IL PAPIRO S.R.L.</t>
  </si>
  <si>
    <t>Ft 03 17/02/17</t>
  </si>
  <si>
    <t>PELISSERI ALESSANDRO</t>
  </si>
  <si>
    <t>Ft 105 17/02/17</t>
  </si>
  <si>
    <t>STUDIO DOTT. COMM.  BOSTICCO G E BERZIA R</t>
  </si>
  <si>
    <t>Ft 1316/01 27/02/17</t>
  </si>
  <si>
    <t>Ft 119/06  7/03/17</t>
  </si>
  <si>
    <t>Ft 8A00217455  8/03/17</t>
  </si>
  <si>
    <t>Ft 216 13/03/17</t>
  </si>
  <si>
    <t>ACA FORMAZIONE</t>
  </si>
  <si>
    <t>Ft 7X01064222 14/03/17</t>
  </si>
  <si>
    <t>Ft 1888 20/03/17</t>
  </si>
  <si>
    <t>INFORMATICA SYSTEM S.R.L.</t>
  </si>
  <si>
    <t>Ft 2361/01 28/03/17</t>
  </si>
  <si>
    <t>Ft 1404 17/02/17</t>
  </si>
  <si>
    <t>ASCOM SERVIZI SRL</t>
  </si>
  <si>
    <t>II/2017</t>
  </si>
  <si>
    <t>Ft 3472/01 29/04/17</t>
  </si>
  <si>
    <t>Ft 405006  9/05/17</t>
  </si>
  <si>
    <t>Ft 2037819 15/05/17</t>
  </si>
  <si>
    <t>Ft 4 22/05/17</t>
  </si>
  <si>
    <t>ROSSETTO GIUSEPPE</t>
  </si>
  <si>
    <t>Ft 4554/01 29/05/17</t>
  </si>
  <si>
    <t>Ft 1347 31/05/17</t>
  </si>
  <si>
    <t>SAMES SERVICE SAS</t>
  </si>
  <si>
    <t>Ft 459  5/06/17</t>
  </si>
  <si>
    <t>Ft 2017/F/23/38 28/06/17</t>
  </si>
  <si>
    <t>COMUNE DI ALBA</t>
  </si>
  <si>
    <t>Ft 5868/01 29/06/17</t>
  </si>
  <si>
    <t>III/2017</t>
  </si>
  <si>
    <t>Ft 1592 13/07/17</t>
  </si>
  <si>
    <t>DOCK SRL</t>
  </si>
  <si>
    <t>Ft 7187/01 28/07/17</t>
  </si>
  <si>
    <t>Ft 588759 10/07/17</t>
  </si>
  <si>
    <t>Ft 7X03000531 14/07/17</t>
  </si>
  <si>
    <t>Ft 479/06 11/08/17</t>
  </si>
  <si>
    <t>Ft 8304/01 29/08/17</t>
  </si>
  <si>
    <t>Ft IT2017/2790775 31/08/17</t>
  </si>
  <si>
    <t>AMAZON EU SARL</t>
  </si>
  <si>
    <t>Ft VOI/17331343 11/09/17</t>
  </si>
  <si>
    <t>INFOCERT SPA</t>
  </si>
  <si>
    <t>Ft 6941  5/09/17</t>
  </si>
  <si>
    <t>Ft 778129  8/09/17</t>
  </si>
  <si>
    <t>Ft 67917 14/09/17</t>
  </si>
  <si>
    <t>Ft 9384/01 28/09/17</t>
  </si>
  <si>
    <t>IV/2017</t>
  </si>
  <si>
    <t>Ft 170133430/2001 13/10/17</t>
  </si>
  <si>
    <t>MYO SPA</t>
  </si>
  <si>
    <t>Ft 170/2017 13/10/17</t>
  </si>
  <si>
    <t>ALBERGO RIST. ALTE LANGHE SNC</t>
  </si>
  <si>
    <t>Ft 178/2017 27/10/17</t>
  </si>
  <si>
    <t>Ft 10792/02 30/10/17</t>
  </si>
  <si>
    <t>Ft 182/2017 31/10/17</t>
  </si>
  <si>
    <t>Ft 191/2017017  7/11/17</t>
  </si>
  <si>
    <t>Ft 8A00979913  9/11/17</t>
  </si>
  <si>
    <t>Ft 7X04897594 15/11/17</t>
  </si>
  <si>
    <t>Ft 198/2017 28/11/17</t>
  </si>
  <si>
    <t>Ft 11831/01 30/11/17</t>
  </si>
  <si>
    <t>Ft 10341  6/12/17</t>
  </si>
  <si>
    <t>Ft 16  7/12/17</t>
  </si>
  <si>
    <t>BONAVIA MARCO</t>
  </si>
  <si>
    <t>Ft 19 13/12/17</t>
  </si>
  <si>
    <t>CURRADO ROBERTO</t>
  </si>
  <si>
    <t>Ft 16 13/12/17</t>
  </si>
  <si>
    <t>FENOCCHIO ALESSANDRO</t>
  </si>
  <si>
    <t>Ft 209/2017 21/12/17</t>
  </si>
  <si>
    <t>Ft 3328 27/12/17</t>
  </si>
  <si>
    <t>Ft 70 29/12/17</t>
  </si>
  <si>
    <t>NEGRO FEDERICA</t>
  </si>
  <si>
    <t>Ft 12900/01 29/12/17</t>
  </si>
  <si>
    <t>Codice ditta</t>
  </si>
  <si>
    <t>Ragione Sociale</t>
  </si>
  <si>
    <t>Data registrazione</t>
  </si>
  <si>
    <t>Periodo competenza IVA</t>
  </si>
  <si>
    <t>Riferimenti documento completi</t>
  </si>
  <si>
    <t>Descrizione conto/partitario</t>
  </si>
  <si>
    <t>Data fattura</t>
  </si>
  <si>
    <t>Scadenza</t>
  </si>
  <si>
    <t>Pagamento</t>
  </si>
  <si>
    <t>Differenza in giorni</t>
  </si>
  <si>
    <t>Importo pagato</t>
  </si>
  <si>
    <t>Indicatore di tempestività dei pagamenti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</si>
</sst>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Tahoma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49" fontId="0" fillId="0" borderId="0" xfId="0" applyNumberFormat="1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14" fontId="3" fillId="0" borderId="0" xfId="0" applyNumberFormat="1" applyFont="1"/>
    <xf numFmtId="0" fontId="4" fillId="0" borderId="0" xfId="0" applyFont="1" applyAlignment="1">
      <alignment horizontal="center" wrapText="1"/>
    </xf>
    <xf numFmtId="2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46" workbookViewId="0">
      <selection activeCell="H63" sqref="H63"/>
    </sheetView>
  </sheetViews>
  <sheetFormatPr defaultColWidth="9.140625" defaultRowHeight="12.75" x14ac:dyDescent="0.2"/>
  <cols>
    <col min="1" max="1" width="5.140625" customWidth="1"/>
    <col min="2" max="2" width="28.5703125" customWidth="1"/>
    <col min="3" max="3" width="11.5703125" customWidth="1"/>
    <col min="4" max="4" width="9" customWidth="1"/>
    <col min="5" max="5" width="26.140625" customWidth="1"/>
    <col min="6" max="6" width="43.42578125" customWidth="1"/>
    <col min="7" max="7" width="11" style="3" customWidth="1"/>
    <col min="8" max="9" width="10.7109375" customWidth="1"/>
    <col min="10" max="10" width="12" customWidth="1"/>
    <col min="11" max="11" width="12.5703125" customWidth="1"/>
    <col min="12" max="12" width="11.5703125" customWidth="1"/>
  </cols>
  <sheetData>
    <row r="1" spans="1:12" s="5" customFormat="1" ht="32.25" x14ac:dyDescent="0.2">
      <c r="A1" s="6" t="s">
        <v>80</v>
      </c>
      <c r="B1" s="6" t="s">
        <v>81</v>
      </c>
      <c r="C1" s="6" t="s">
        <v>82</v>
      </c>
      <c r="D1" s="7" t="s">
        <v>83</v>
      </c>
      <c r="E1" s="7" t="s">
        <v>84</v>
      </c>
      <c r="F1" s="7" t="s">
        <v>85</v>
      </c>
      <c r="G1" s="8" t="s">
        <v>86</v>
      </c>
      <c r="H1" s="7" t="s">
        <v>87</v>
      </c>
      <c r="I1" s="7" t="s">
        <v>88</v>
      </c>
      <c r="J1" s="7" t="s">
        <v>89</v>
      </c>
      <c r="K1" s="9" t="s">
        <v>90</v>
      </c>
    </row>
    <row r="2" spans="1:12" x14ac:dyDescent="0.2">
      <c r="A2" s="1">
        <v>268</v>
      </c>
      <c r="B2" s="2" t="s">
        <v>0</v>
      </c>
      <c r="C2" s="3">
        <v>42766</v>
      </c>
      <c r="D2" s="2" t="s">
        <v>1</v>
      </c>
      <c r="E2" s="2" t="s">
        <v>2</v>
      </c>
      <c r="F2" s="2" t="s">
        <v>3</v>
      </c>
      <c r="G2" s="3">
        <v>42745</v>
      </c>
      <c r="H2" s="3">
        <v>42781</v>
      </c>
      <c r="I2" s="3">
        <v>42781</v>
      </c>
      <c r="J2" s="4">
        <f>NETWORKDAYS.INTL(H2,I2)</f>
        <v>1</v>
      </c>
      <c r="K2" s="4">
        <v>113</v>
      </c>
      <c r="L2">
        <f>K2*J2</f>
        <v>113</v>
      </c>
    </row>
    <row r="3" spans="1:12" x14ac:dyDescent="0.2">
      <c r="A3" s="1">
        <v>268</v>
      </c>
      <c r="B3" s="2" t="s">
        <v>0</v>
      </c>
      <c r="C3" s="3">
        <v>42766</v>
      </c>
      <c r="D3" s="2" t="s">
        <v>1</v>
      </c>
      <c r="E3" s="2" t="s">
        <v>4</v>
      </c>
      <c r="F3" s="2" t="s">
        <v>3</v>
      </c>
      <c r="G3" s="3">
        <v>42751</v>
      </c>
      <c r="H3" s="3">
        <v>42786</v>
      </c>
      <c r="I3" s="3">
        <v>42786</v>
      </c>
      <c r="J3" s="4">
        <f t="shared" ref="J3:J55" si="0">NETWORKDAYS.INTL(H3,I3)</f>
        <v>1</v>
      </c>
      <c r="K3" s="4">
        <v>51.24</v>
      </c>
      <c r="L3">
        <f t="shared" ref="L3:L55" si="1">K3*J3</f>
        <v>51.24</v>
      </c>
    </row>
    <row r="4" spans="1:12" x14ac:dyDescent="0.2">
      <c r="A4" s="1">
        <v>268</v>
      </c>
      <c r="B4" s="2" t="s">
        <v>0</v>
      </c>
      <c r="C4" s="3">
        <v>42766</v>
      </c>
      <c r="D4" s="2" t="s">
        <v>1</v>
      </c>
      <c r="E4" s="2" t="s">
        <v>5</v>
      </c>
      <c r="F4" s="2" t="s">
        <v>6</v>
      </c>
      <c r="G4" s="3">
        <v>42761</v>
      </c>
      <c r="H4" s="3">
        <v>42792</v>
      </c>
      <c r="I4" s="3">
        <v>42792</v>
      </c>
      <c r="J4" s="4">
        <f t="shared" si="0"/>
        <v>0</v>
      </c>
      <c r="K4" s="4">
        <v>321.06</v>
      </c>
      <c r="L4">
        <f t="shared" si="1"/>
        <v>0</v>
      </c>
    </row>
    <row r="5" spans="1:12" x14ac:dyDescent="0.2">
      <c r="A5" s="1">
        <v>268</v>
      </c>
      <c r="B5" s="2" t="s">
        <v>0</v>
      </c>
      <c r="C5" s="3">
        <v>42794</v>
      </c>
      <c r="D5" s="2" t="s">
        <v>1</v>
      </c>
      <c r="E5" s="2" t="s">
        <v>7</v>
      </c>
      <c r="F5" s="2" t="s">
        <v>8</v>
      </c>
      <c r="G5" s="3">
        <v>42769</v>
      </c>
      <c r="H5" s="3">
        <v>42769</v>
      </c>
      <c r="I5" s="3">
        <v>42782</v>
      </c>
      <c r="J5" s="4">
        <f t="shared" si="0"/>
        <v>10</v>
      </c>
      <c r="K5" s="4">
        <v>3172</v>
      </c>
      <c r="L5">
        <f t="shared" si="1"/>
        <v>31720</v>
      </c>
    </row>
    <row r="6" spans="1:12" x14ac:dyDescent="0.2">
      <c r="A6" s="1">
        <v>268</v>
      </c>
      <c r="B6" s="2" t="s">
        <v>0</v>
      </c>
      <c r="C6" s="3">
        <v>42794</v>
      </c>
      <c r="D6" s="2" t="s">
        <v>1</v>
      </c>
      <c r="E6" s="2" t="s">
        <v>9</v>
      </c>
      <c r="F6" s="2" t="s">
        <v>10</v>
      </c>
      <c r="G6" s="3">
        <v>42781</v>
      </c>
      <c r="H6" s="3">
        <v>42840</v>
      </c>
      <c r="I6" s="3">
        <v>42929</v>
      </c>
      <c r="J6" s="4">
        <f t="shared" si="0"/>
        <v>64</v>
      </c>
      <c r="K6" s="4">
        <v>237.38</v>
      </c>
      <c r="L6">
        <f t="shared" si="1"/>
        <v>15192.32</v>
      </c>
    </row>
    <row r="7" spans="1:12" x14ac:dyDescent="0.2">
      <c r="A7" s="1">
        <v>268</v>
      </c>
      <c r="B7" s="2" t="s">
        <v>0</v>
      </c>
      <c r="C7" s="3">
        <v>42794</v>
      </c>
      <c r="D7" s="2" t="s">
        <v>1</v>
      </c>
      <c r="E7" s="2" t="s">
        <v>11</v>
      </c>
      <c r="F7" s="2" t="s">
        <v>12</v>
      </c>
      <c r="G7" s="3">
        <v>42783</v>
      </c>
      <c r="H7" s="3">
        <v>42783</v>
      </c>
      <c r="I7" s="3">
        <v>42782</v>
      </c>
      <c r="J7" s="4">
        <f t="shared" si="0"/>
        <v>-2</v>
      </c>
      <c r="K7" s="4">
        <v>729.3</v>
      </c>
      <c r="L7">
        <f t="shared" si="1"/>
        <v>-1458.6</v>
      </c>
    </row>
    <row r="8" spans="1:12" x14ac:dyDescent="0.2">
      <c r="A8" s="1">
        <v>268</v>
      </c>
      <c r="B8" s="2" t="s">
        <v>0</v>
      </c>
      <c r="C8" s="3">
        <v>42794</v>
      </c>
      <c r="D8" s="2" t="s">
        <v>1</v>
      </c>
      <c r="E8" s="2" t="s">
        <v>13</v>
      </c>
      <c r="F8" s="2" t="s">
        <v>14</v>
      </c>
      <c r="G8" s="3">
        <v>42783</v>
      </c>
      <c r="H8" s="3">
        <v>42783</v>
      </c>
      <c r="I8" s="3">
        <v>42782</v>
      </c>
      <c r="J8" s="4">
        <f t="shared" si="0"/>
        <v>-2</v>
      </c>
      <c r="K8" s="4">
        <v>4440.8</v>
      </c>
      <c r="L8">
        <f t="shared" si="1"/>
        <v>-8881.6</v>
      </c>
    </row>
    <row r="9" spans="1:12" x14ac:dyDescent="0.2">
      <c r="A9" s="1">
        <v>268</v>
      </c>
      <c r="B9" s="2" t="s">
        <v>0</v>
      </c>
      <c r="C9" s="3">
        <v>42794</v>
      </c>
      <c r="D9" s="2" t="s">
        <v>1</v>
      </c>
      <c r="E9" s="2" t="s">
        <v>15</v>
      </c>
      <c r="F9" s="2" t="s">
        <v>6</v>
      </c>
      <c r="G9" s="3">
        <v>42793</v>
      </c>
      <c r="H9" s="3">
        <v>42821</v>
      </c>
      <c r="I9" s="3">
        <v>42821</v>
      </c>
      <c r="J9" s="4">
        <f t="shared" si="0"/>
        <v>1</v>
      </c>
      <c r="K9" s="4">
        <v>259.11</v>
      </c>
      <c r="L9">
        <f t="shared" si="1"/>
        <v>259.11</v>
      </c>
    </row>
    <row r="10" spans="1:12" x14ac:dyDescent="0.2">
      <c r="A10" s="1">
        <v>268</v>
      </c>
      <c r="B10" s="2" t="s">
        <v>0</v>
      </c>
      <c r="C10" s="3">
        <v>42825</v>
      </c>
      <c r="D10" s="2" t="s">
        <v>1</v>
      </c>
      <c r="E10" s="2" t="s">
        <v>16</v>
      </c>
      <c r="F10" s="2" t="s">
        <v>6</v>
      </c>
      <c r="G10" s="3">
        <v>42801</v>
      </c>
      <c r="H10" s="3">
        <v>42832</v>
      </c>
      <c r="I10" s="3">
        <v>42832</v>
      </c>
      <c r="J10" s="4">
        <f t="shared" si="0"/>
        <v>1</v>
      </c>
      <c r="K10" s="4">
        <v>610</v>
      </c>
      <c r="L10">
        <f t="shared" si="1"/>
        <v>610</v>
      </c>
    </row>
    <row r="11" spans="1:12" x14ac:dyDescent="0.2">
      <c r="A11" s="1">
        <v>268</v>
      </c>
      <c r="B11" s="2" t="s">
        <v>0</v>
      </c>
      <c r="C11" s="3">
        <v>42825</v>
      </c>
      <c r="D11" s="2" t="s">
        <v>1</v>
      </c>
      <c r="E11" s="2" t="s">
        <v>17</v>
      </c>
      <c r="F11" s="2" t="s">
        <v>3</v>
      </c>
      <c r="G11" s="3">
        <v>42802</v>
      </c>
      <c r="H11" s="3">
        <v>42840</v>
      </c>
      <c r="I11" s="3">
        <v>42840</v>
      </c>
      <c r="J11" s="4">
        <f t="shared" si="0"/>
        <v>0</v>
      </c>
      <c r="K11" s="4">
        <v>113</v>
      </c>
      <c r="L11">
        <f t="shared" si="1"/>
        <v>0</v>
      </c>
    </row>
    <row r="12" spans="1:12" x14ac:dyDescent="0.2">
      <c r="A12" s="1">
        <v>268</v>
      </c>
      <c r="B12" s="2" t="s">
        <v>0</v>
      </c>
      <c r="C12" s="3">
        <v>42825</v>
      </c>
      <c r="D12" s="2" t="s">
        <v>1</v>
      </c>
      <c r="E12" s="2" t="s">
        <v>18</v>
      </c>
      <c r="F12" s="2" t="s">
        <v>19</v>
      </c>
      <c r="G12" s="3">
        <v>42807</v>
      </c>
      <c r="H12" s="3">
        <v>42807</v>
      </c>
      <c r="I12" s="3">
        <v>42804</v>
      </c>
      <c r="J12" s="4">
        <f t="shared" si="0"/>
        <v>-2</v>
      </c>
      <c r="K12" s="4">
        <v>73.2</v>
      </c>
      <c r="L12">
        <f t="shared" si="1"/>
        <v>-146.4</v>
      </c>
    </row>
    <row r="13" spans="1:12" x14ac:dyDescent="0.2">
      <c r="A13" s="1">
        <v>268</v>
      </c>
      <c r="B13" s="2" t="s">
        <v>0</v>
      </c>
      <c r="C13" s="3">
        <v>42825</v>
      </c>
      <c r="D13" s="2" t="s">
        <v>1</v>
      </c>
      <c r="E13" s="2" t="s">
        <v>20</v>
      </c>
      <c r="F13" s="2" t="s">
        <v>3</v>
      </c>
      <c r="G13" s="3">
        <v>42808</v>
      </c>
      <c r="H13" s="3">
        <v>42845</v>
      </c>
      <c r="I13" s="3">
        <v>42845</v>
      </c>
      <c r="J13" s="4">
        <f t="shared" si="0"/>
        <v>1</v>
      </c>
      <c r="K13" s="4">
        <v>51.24</v>
      </c>
      <c r="L13">
        <f t="shared" si="1"/>
        <v>51.24</v>
      </c>
    </row>
    <row r="14" spans="1:12" x14ac:dyDescent="0.2">
      <c r="A14" s="1">
        <v>268</v>
      </c>
      <c r="B14" s="2" t="s">
        <v>0</v>
      </c>
      <c r="C14" s="3">
        <v>42825</v>
      </c>
      <c r="D14" s="2" t="s">
        <v>1</v>
      </c>
      <c r="E14" s="2" t="s">
        <v>21</v>
      </c>
      <c r="F14" s="2" t="s">
        <v>22</v>
      </c>
      <c r="G14" s="3">
        <v>42814</v>
      </c>
      <c r="H14" s="3">
        <v>42845</v>
      </c>
      <c r="I14" s="3">
        <v>42878</v>
      </c>
      <c r="J14" s="4">
        <f t="shared" si="0"/>
        <v>24</v>
      </c>
      <c r="K14" s="4">
        <v>131.76</v>
      </c>
      <c r="L14">
        <f t="shared" si="1"/>
        <v>3162.24</v>
      </c>
    </row>
    <row r="15" spans="1:12" x14ac:dyDescent="0.2">
      <c r="A15" s="1">
        <v>268</v>
      </c>
      <c r="B15" s="2" t="s">
        <v>0</v>
      </c>
      <c r="C15" s="3">
        <v>42825</v>
      </c>
      <c r="D15" s="2" t="s">
        <v>1</v>
      </c>
      <c r="E15" s="2" t="s">
        <v>23</v>
      </c>
      <c r="F15" s="2" t="s">
        <v>6</v>
      </c>
      <c r="G15" s="3">
        <v>42822</v>
      </c>
      <c r="H15" s="3">
        <v>42853</v>
      </c>
      <c r="I15" s="3">
        <v>42853</v>
      </c>
      <c r="J15" s="4">
        <f t="shared" si="0"/>
        <v>1</v>
      </c>
      <c r="K15" s="4">
        <v>446.05</v>
      </c>
      <c r="L15">
        <f t="shared" si="1"/>
        <v>446.05</v>
      </c>
    </row>
    <row r="16" spans="1:12" x14ac:dyDescent="0.2">
      <c r="A16" s="1">
        <v>268</v>
      </c>
      <c r="B16" s="2" t="s">
        <v>0</v>
      </c>
      <c r="C16" s="3">
        <v>42825</v>
      </c>
      <c r="D16" s="2" t="s">
        <v>1</v>
      </c>
      <c r="E16" s="2" t="s">
        <v>24</v>
      </c>
      <c r="F16" s="2" t="s">
        <v>25</v>
      </c>
      <c r="G16" s="3">
        <v>42783</v>
      </c>
      <c r="H16" s="3">
        <v>42811</v>
      </c>
      <c r="I16" s="3">
        <v>42782</v>
      </c>
      <c r="J16" s="4">
        <f t="shared" si="0"/>
        <v>-22</v>
      </c>
      <c r="K16" s="4">
        <v>36.6</v>
      </c>
      <c r="L16">
        <f t="shared" si="1"/>
        <v>-805.2</v>
      </c>
    </row>
    <row r="17" spans="1:12" x14ac:dyDescent="0.2">
      <c r="A17" s="1">
        <v>268</v>
      </c>
      <c r="B17" s="2" t="s">
        <v>0</v>
      </c>
      <c r="C17" s="3">
        <v>42855</v>
      </c>
      <c r="D17" s="2" t="s">
        <v>26</v>
      </c>
      <c r="E17" s="2" t="s">
        <v>27</v>
      </c>
      <c r="F17" s="2" t="s">
        <v>6</v>
      </c>
      <c r="G17" s="3">
        <v>42854</v>
      </c>
      <c r="H17" s="3">
        <v>42884</v>
      </c>
      <c r="I17" s="3">
        <v>42884</v>
      </c>
      <c r="J17" s="4">
        <f t="shared" si="0"/>
        <v>1</v>
      </c>
      <c r="K17" s="4">
        <v>485.45</v>
      </c>
      <c r="L17">
        <f t="shared" si="1"/>
        <v>485.45</v>
      </c>
    </row>
    <row r="18" spans="1:12" x14ac:dyDescent="0.2">
      <c r="A18" s="1">
        <v>268</v>
      </c>
      <c r="B18" s="2" t="s">
        <v>0</v>
      </c>
      <c r="C18" s="3">
        <v>42886</v>
      </c>
      <c r="D18" s="2" t="s">
        <v>26</v>
      </c>
      <c r="E18" s="2" t="s">
        <v>28</v>
      </c>
      <c r="F18" s="2" t="s">
        <v>3</v>
      </c>
      <c r="G18" s="3">
        <v>42864</v>
      </c>
      <c r="H18" s="3">
        <v>42899</v>
      </c>
      <c r="I18" s="3">
        <v>42899</v>
      </c>
      <c r="J18" s="4">
        <f t="shared" si="0"/>
        <v>1</v>
      </c>
      <c r="K18" s="4">
        <v>121.41</v>
      </c>
      <c r="L18">
        <f t="shared" si="1"/>
        <v>121.41</v>
      </c>
    </row>
    <row r="19" spans="1:12" x14ac:dyDescent="0.2">
      <c r="A19" s="1">
        <v>268</v>
      </c>
      <c r="B19" s="2" t="s">
        <v>0</v>
      </c>
      <c r="C19" s="3">
        <v>42886</v>
      </c>
      <c r="D19" s="2" t="s">
        <v>26</v>
      </c>
      <c r="E19" s="2" t="s">
        <v>29</v>
      </c>
      <c r="F19" s="2" t="s">
        <v>3</v>
      </c>
      <c r="G19" s="3">
        <v>42870</v>
      </c>
      <c r="H19" s="3">
        <v>42906</v>
      </c>
      <c r="I19" s="3">
        <v>42906</v>
      </c>
      <c r="J19" s="4">
        <f t="shared" si="0"/>
        <v>1</v>
      </c>
      <c r="K19" s="4">
        <v>51.24</v>
      </c>
      <c r="L19">
        <f t="shared" si="1"/>
        <v>51.24</v>
      </c>
    </row>
    <row r="20" spans="1:12" x14ac:dyDescent="0.2">
      <c r="A20" s="1">
        <v>268</v>
      </c>
      <c r="B20" s="2" t="s">
        <v>0</v>
      </c>
      <c r="C20" s="3">
        <v>42886</v>
      </c>
      <c r="D20" s="2" t="s">
        <v>26</v>
      </c>
      <c r="E20" s="2" t="s">
        <v>30</v>
      </c>
      <c r="F20" s="2" t="s">
        <v>31</v>
      </c>
      <c r="G20" s="3">
        <v>42877</v>
      </c>
      <c r="H20" s="3">
        <v>42877</v>
      </c>
      <c r="I20" s="3">
        <v>42878</v>
      </c>
      <c r="J20" s="4">
        <f t="shared" si="0"/>
        <v>2</v>
      </c>
      <c r="K20" s="4">
        <v>317.2</v>
      </c>
      <c r="L20">
        <f t="shared" si="1"/>
        <v>634.4</v>
      </c>
    </row>
    <row r="21" spans="1:12" x14ac:dyDescent="0.2">
      <c r="A21" s="1">
        <v>268</v>
      </c>
      <c r="B21" s="2" t="s">
        <v>0</v>
      </c>
      <c r="C21" s="3">
        <v>42886</v>
      </c>
      <c r="D21" s="2" t="s">
        <v>26</v>
      </c>
      <c r="E21" s="2" t="s">
        <v>32</v>
      </c>
      <c r="F21" s="2" t="s">
        <v>6</v>
      </c>
      <c r="G21" s="3">
        <v>42884</v>
      </c>
      <c r="H21" s="3">
        <v>42915</v>
      </c>
      <c r="I21" s="3">
        <v>42915</v>
      </c>
      <c r="J21" s="4">
        <f t="shared" si="0"/>
        <v>1</v>
      </c>
      <c r="K21" s="4">
        <v>211.29</v>
      </c>
      <c r="L21">
        <f t="shared" si="1"/>
        <v>211.29</v>
      </c>
    </row>
    <row r="22" spans="1:12" x14ac:dyDescent="0.2">
      <c r="A22" s="1">
        <v>268</v>
      </c>
      <c r="B22" s="2" t="s">
        <v>0</v>
      </c>
      <c r="C22" s="3">
        <v>42886</v>
      </c>
      <c r="D22" s="2" t="s">
        <v>26</v>
      </c>
      <c r="E22" s="2" t="s">
        <v>33</v>
      </c>
      <c r="F22" s="2" t="s">
        <v>34</v>
      </c>
      <c r="G22" s="3">
        <v>42886</v>
      </c>
      <c r="H22" s="3">
        <v>42947</v>
      </c>
      <c r="I22" s="3">
        <v>42929</v>
      </c>
      <c r="J22" s="4">
        <f t="shared" si="0"/>
        <v>-13</v>
      </c>
      <c r="K22" s="4">
        <v>30.5</v>
      </c>
      <c r="L22">
        <f t="shared" si="1"/>
        <v>-396.5</v>
      </c>
    </row>
    <row r="23" spans="1:12" x14ac:dyDescent="0.2">
      <c r="A23" s="1">
        <v>268</v>
      </c>
      <c r="B23" s="2" t="s">
        <v>0</v>
      </c>
      <c r="C23" s="3">
        <v>42916</v>
      </c>
      <c r="D23" s="2" t="s">
        <v>26</v>
      </c>
      <c r="E23" s="2" t="s">
        <v>35</v>
      </c>
      <c r="F23" s="2" t="s">
        <v>19</v>
      </c>
      <c r="G23" s="3">
        <v>42891</v>
      </c>
      <c r="H23" s="3">
        <v>42891</v>
      </c>
      <c r="I23" s="3">
        <v>42887</v>
      </c>
      <c r="J23" s="4">
        <f t="shared" si="0"/>
        <v>-3</v>
      </c>
      <c r="K23" s="4">
        <v>97.6</v>
      </c>
      <c r="L23">
        <f t="shared" si="1"/>
        <v>-292.79999999999995</v>
      </c>
    </row>
    <row r="24" spans="1:12" x14ac:dyDescent="0.2">
      <c r="A24" s="1">
        <v>268</v>
      </c>
      <c r="B24" s="2" t="s">
        <v>0</v>
      </c>
      <c r="C24" s="3">
        <v>42916</v>
      </c>
      <c r="D24" s="2" t="s">
        <v>26</v>
      </c>
      <c r="E24" s="2" t="s">
        <v>36</v>
      </c>
      <c r="F24" s="2" t="s">
        <v>37</v>
      </c>
      <c r="G24" s="3">
        <v>42914</v>
      </c>
      <c r="H24" s="3">
        <v>42975</v>
      </c>
      <c r="I24" s="3">
        <v>42915</v>
      </c>
      <c r="J24" s="4">
        <f t="shared" si="0"/>
        <v>-43</v>
      </c>
      <c r="K24" s="4">
        <v>97.6</v>
      </c>
      <c r="L24">
        <f t="shared" si="1"/>
        <v>-4196.8</v>
      </c>
    </row>
    <row r="25" spans="1:12" x14ac:dyDescent="0.2">
      <c r="A25" s="1">
        <v>268</v>
      </c>
      <c r="B25" s="2" t="s">
        <v>0</v>
      </c>
      <c r="C25" s="3">
        <v>42916</v>
      </c>
      <c r="D25" s="2" t="s">
        <v>26</v>
      </c>
      <c r="E25" s="2" t="s">
        <v>38</v>
      </c>
      <c r="F25" s="2" t="s">
        <v>6</v>
      </c>
      <c r="G25" s="3">
        <v>42915</v>
      </c>
      <c r="H25" s="3">
        <v>42945</v>
      </c>
      <c r="I25" s="3">
        <v>42945</v>
      </c>
      <c r="J25" s="4">
        <f t="shared" si="0"/>
        <v>0</v>
      </c>
      <c r="K25" s="4">
        <v>222.7</v>
      </c>
      <c r="L25">
        <f t="shared" si="1"/>
        <v>0</v>
      </c>
    </row>
    <row r="26" spans="1:12" x14ac:dyDescent="0.2">
      <c r="A26" s="1">
        <v>268</v>
      </c>
      <c r="B26" s="2" t="s">
        <v>0</v>
      </c>
      <c r="C26" s="3">
        <v>42947</v>
      </c>
      <c r="D26" s="2" t="s">
        <v>39</v>
      </c>
      <c r="E26" s="2" t="s">
        <v>40</v>
      </c>
      <c r="F26" s="2" t="s">
        <v>41</v>
      </c>
      <c r="G26" s="3">
        <v>42929</v>
      </c>
      <c r="H26" s="3">
        <v>43294</v>
      </c>
      <c r="I26" s="3">
        <v>43294</v>
      </c>
      <c r="J26" s="4">
        <f t="shared" si="0"/>
        <v>1</v>
      </c>
      <c r="K26" s="4">
        <v>57.8</v>
      </c>
      <c r="L26">
        <f t="shared" si="1"/>
        <v>57.8</v>
      </c>
    </row>
    <row r="27" spans="1:12" x14ac:dyDescent="0.2">
      <c r="A27" s="1">
        <v>268</v>
      </c>
      <c r="B27" s="2" t="s">
        <v>0</v>
      </c>
      <c r="C27" s="3">
        <v>42947</v>
      </c>
      <c r="D27" s="2" t="s">
        <v>39</v>
      </c>
      <c r="E27" s="2" t="s">
        <v>42</v>
      </c>
      <c r="F27" s="2" t="s">
        <v>6</v>
      </c>
      <c r="G27" s="3">
        <v>42944</v>
      </c>
      <c r="H27" s="3">
        <v>42975</v>
      </c>
      <c r="I27" s="3">
        <v>42975</v>
      </c>
      <c r="J27" s="4">
        <f t="shared" si="0"/>
        <v>1</v>
      </c>
      <c r="K27" s="4">
        <v>185.65</v>
      </c>
      <c r="L27">
        <f t="shared" si="1"/>
        <v>185.65</v>
      </c>
    </row>
    <row r="28" spans="1:12" x14ac:dyDescent="0.2">
      <c r="A28" s="1">
        <v>268</v>
      </c>
      <c r="B28" s="2" t="s">
        <v>0</v>
      </c>
      <c r="C28" s="3">
        <v>42947</v>
      </c>
      <c r="D28" s="2"/>
      <c r="E28" s="2" t="s">
        <v>43</v>
      </c>
      <c r="F28" s="2" t="s">
        <v>3</v>
      </c>
      <c r="G28" s="3">
        <v>42926</v>
      </c>
      <c r="H28" s="3">
        <v>42961</v>
      </c>
      <c r="I28" s="3">
        <v>42961</v>
      </c>
      <c r="J28" s="4">
        <f t="shared" si="0"/>
        <v>1</v>
      </c>
      <c r="K28" s="4">
        <v>115.56</v>
      </c>
      <c r="L28">
        <f t="shared" si="1"/>
        <v>115.56</v>
      </c>
    </row>
    <row r="29" spans="1:12" x14ac:dyDescent="0.2">
      <c r="A29" s="1">
        <v>268</v>
      </c>
      <c r="B29" s="2" t="s">
        <v>0</v>
      </c>
      <c r="C29" s="3">
        <v>42947</v>
      </c>
      <c r="D29" s="2"/>
      <c r="E29" s="2" t="s">
        <v>44</v>
      </c>
      <c r="F29" s="2" t="s">
        <v>3</v>
      </c>
      <c r="G29" s="3">
        <v>42930</v>
      </c>
      <c r="H29" s="3">
        <v>42968</v>
      </c>
      <c r="I29" s="3">
        <v>42968</v>
      </c>
      <c r="J29" s="4">
        <f t="shared" si="0"/>
        <v>1</v>
      </c>
      <c r="K29" s="4">
        <v>51.24</v>
      </c>
      <c r="L29">
        <f t="shared" si="1"/>
        <v>51.24</v>
      </c>
    </row>
    <row r="30" spans="1:12" x14ac:dyDescent="0.2">
      <c r="A30" s="1">
        <v>268</v>
      </c>
      <c r="B30" s="2" t="s">
        <v>0</v>
      </c>
      <c r="C30" s="3">
        <v>42978</v>
      </c>
      <c r="D30" s="2" t="s">
        <v>39</v>
      </c>
      <c r="E30" s="2" t="s">
        <v>45</v>
      </c>
      <c r="F30" s="2" t="s">
        <v>6</v>
      </c>
      <c r="G30" s="3">
        <v>42958</v>
      </c>
      <c r="H30" s="3">
        <v>42989</v>
      </c>
      <c r="I30" s="3">
        <v>42989</v>
      </c>
      <c r="J30" s="4">
        <f t="shared" si="0"/>
        <v>1</v>
      </c>
      <c r="K30" s="4">
        <v>610</v>
      </c>
      <c r="L30">
        <f t="shared" si="1"/>
        <v>610</v>
      </c>
    </row>
    <row r="31" spans="1:12" x14ac:dyDescent="0.2">
      <c r="A31" s="1">
        <v>268</v>
      </c>
      <c r="B31" s="2" t="s">
        <v>0</v>
      </c>
      <c r="C31" s="3">
        <v>42978</v>
      </c>
      <c r="D31" s="2" t="s">
        <v>39</v>
      </c>
      <c r="E31" s="2" t="s">
        <v>46</v>
      </c>
      <c r="F31" s="2" t="s">
        <v>6</v>
      </c>
      <c r="G31" s="3">
        <v>42966</v>
      </c>
      <c r="H31" s="3">
        <v>42997</v>
      </c>
      <c r="I31" s="3">
        <v>42997</v>
      </c>
      <c r="J31" s="4">
        <f t="shared" si="0"/>
        <v>1</v>
      </c>
      <c r="K31" s="4">
        <v>180.79</v>
      </c>
      <c r="L31">
        <f t="shared" si="1"/>
        <v>180.79</v>
      </c>
    </row>
    <row r="32" spans="1:12" x14ac:dyDescent="0.2">
      <c r="A32" s="1">
        <v>268</v>
      </c>
      <c r="B32" s="2" t="s">
        <v>0</v>
      </c>
      <c r="C32" s="3">
        <v>42978</v>
      </c>
      <c r="D32" s="2" t="s">
        <v>39</v>
      </c>
      <c r="E32" s="2" t="s">
        <v>47</v>
      </c>
      <c r="F32" s="2" t="s">
        <v>48</v>
      </c>
      <c r="G32" s="3">
        <v>42978</v>
      </c>
      <c r="H32" s="3">
        <v>42978</v>
      </c>
      <c r="I32" s="3">
        <v>42978</v>
      </c>
      <c r="J32" s="4">
        <f t="shared" si="0"/>
        <v>1</v>
      </c>
      <c r="K32" s="4">
        <v>54.98</v>
      </c>
      <c r="L32">
        <f t="shared" si="1"/>
        <v>54.98</v>
      </c>
    </row>
    <row r="33" spans="1:12" x14ac:dyDescent="0.2">
      <c r="A33" s="1">
        <v>268</v>
      </c>
      <c r="B33" s="2" t="s">
        <v>0</v>
      </c>
      <c r="C33" s="3">
        <v>43008</v>
      </c>
      <c r="D33" s="2" t="s">
        <v>39</v>
      </c>
      <c r="E33" s="2" t="s">
        <v>49</v>
      </c>
      <c r="F33" s="2" t="s">
        <v>50</v>
      </c>
      <c r="G33" s="3">
        <v>42989</v>
      </c>
      <c r="H33" s="3">
        <v>42989</v>
      </c>
      <c r="I33" s="3">
        <v>42989</v>
      </c>
      <c r="J33" s="4">
        <f t="shared" si="0"/>
        <v>1</v>
      </c>
      <c r="K33" s="4">
        <v>30.5</v>
      </c>
      <c r="L33">
        <f t="shared" si="1"/>
        <v>30.5</v>
      </c>
    </row>
    <row r="34" spans="1:12" x14ac:dyDescent="0.2">
      <c r="A34" s="1">
        <v>268</v>
      </c>
      <c r="B34" s="2" t="s">
        <v>0</v>
      </c>
      <c r="C34" s="3">
        <v>43008</v>
      </c>
      <c r="D34" s="2" t="s">
        <v>39</v>
      </c>
      <c r="E34" s="2" t="s">
        <v>51</v>
      </c>
      <c r="F34" s="2" t="s">
        <v>22</v>
      </c>
      <c r="G34" s="3">
        <v>42983</v>
      </c>
      <c r="H34" s="3">
        <v>43378</v>
      </c>
      <c r="I34" s="3">
        <v>43439</v>
      </c>
      <c r="J34" s="4">
        <f t="shared" si="0"/>
        <v>44</v>
      </c>
      <c r="K34" s="4">
        <v>54.9</v>
      </c>
      <c r="L34">
        <f t="shared" si="1"/>
        <v>2415.6</v>
      </c>
    </row>
    <row r="35" spans="1:12" x14ac:dyDescent="0.2">
      <c r="A35" s="1">
        <v>268</v>
      </c>
      <c r="B35" s="2" t="s">
        <v>0</v>
      </c>
      <c r="C35" s="3">
        <v>43008</v>
      </c>
      <c r="D35" s="2" t="s">
        <v>39</v>
      </c>
      <c r="E35" s="2" t="s">
        <v>52</v>
      </c>
      <c r="F35" s="2" t="s">
        <v>3</v>
      </c>
      <c r="G35" s="3">
        <v>42986</v>
      </c>
      <c r="H35" s="3">
        <v>43021</v>
      </c>
      <c r="I35" s="3">
        <v>43021</v>
      </c>
      <c r="J35" s="4">
        <f t="shared" si="0"/>
        <v>1</v>
      </c>
      <c r="K35" s="4">
        <v>115.31</v>
      </c>
      <c r="L35">
        <f t="shared" si="1"/>
        <v>115.31</v>
      </c>
    </row>
    <row r="36" spans="1:12" x14ac:dyDescent="0.2">
      <c r="A36" s="1">
        <v>268</v>
      </c>
      <c r="B36" s="2" t="s">
        <v>0</v>
      </c>
      <c r="C36" s="3">
        <v>43008</v>
      </c>
      <c r="D36" s="2" t="s">
        <v>39</v>
      </c>
      <c r="E36" s="2" t="s">
        <v>53</v>
      </c>
      <c r="F36" s="2" t="s">
        <v>3</v>
      </c>
      <c r="G36" s="3">
        <v>42992</v>
      </c>
      <c r="H36" s="3">
        <v>43028</v>
      </c>
      <c r="I36" s="3">
        <v>43028</v>
      </c>
      <c r="J36" s="4">
        <f t="shared" si="0"/>
        <v>1</v>
      </c>
      <c r="K36" s="4">
        <v>53.56</v>
      </c>
      <c r="L36">
        <f t="shared" si="1"/>
        <v>53.56</v>
      </c>
    </row>
    <row r="37" spans="1:12" x14ac:dyDescent="0.2">
      <c r="A37" s="1">
        <v>268</v>
      </c>
      <c r="B37" s="2" t="s">
        <v>0</v>
      </c>
      <c r="C37" s="3">
        <v>43008</v>
      </c>
      <c r="D37" s="2" t="s">
        <v>39</v>
      </c>
      <c r="E37" s="2" t="s">
        <v>54</v>
      </c>
      <c r="F37" s="2" t="s">
        <v>6</v>
      </c>
      <c r="G37" s="3">
        <v>43006</v>
      </c>
      <c r="H37" s="3">
        <v>43036</v>
      </c>
      <c r="I37" s="3">
        <v>43036</v>
      </c>
      <c r="J37" s="4">
        <f t="shared" si="0"/>
        <v>0</v>
      </c>
      <c r="K37" s="4">
        <v>245.43</v>
      </c>
      <c r="L37">
        <f t="shared" si="1"/>
        <v>0</v>
      </c>
    </row>
    <row r="38" spans="1:12" x14ac:dyDescent="0.2">
      <c r="A38" s="1">
        <v>268</v>
      </c>
      <c r="B38" s="2" t="s">
        <v>0</v>
      </c>
      <c r="C38" s="3">
        <v>43039</v>
      </c>
      <c r="D38" s="2" t="s">
        <v>55</v>
      </c>
      <c r="E38" s="2" t="s">
        <v>56</v>
      </c>
      <c r="F38" s="2" t="s">
        <v>57</v>
      </c>
      <c r="G38" s="3">
        <v>43021</v>
      </c>
      <c r="H38" s="3">
        <v>43052</v>
      </c>
      <c r="I38" s="3">
        <v>43074</v>
      </c>
      <c r="J38" s="4">
        <f t="shared" si="0"/>
        <v>17</v>
      </c>
      <c r="K38" s="4">
        <v>50.04</v>
      </c>
      <c r="L38">
        <f t="shared" si="1"/>
        <v>850.68</v>
      </c>
    </row>
    <row r="39" spans="1:12" x14ac:dyDescent="0.2">
      <c r="A39" s="1">
        <v>268</v>
      </c>
      <c r="B39" s="2" t="s">
        <v>0</v>
      </c>
      <c r="C39" s="3">
        <v>43039</v>
      </c>
      <c r="D39" s="2" t="s">
        <v>55</v>
      </c>
      <c r="E39" s="2" t="s">
        <v>58</v>
      </c>
      <c r="F39" s="2" t="s">
        <v>59</v>
      </c>
      <c r="G39" s="3">
        <v>43021</v>
      </c>
      <c r="H39" s="3">
        <v>43021</v>
      </c>
      <c r="I39" s="3">
        <v>43021</v>
      </c>
      <c r="J39" s="4">
        <f t="shared" si="0"/>
        <v>1</v>
      </c>
      <c r="K39" s="4">
        <v>90</v>
      </c>
      <c r="L39">
        <f t="shared" si="1"/>
        <v>90</v>
      </c>
    </row>
    <row r="40" spans="1:12" x14ac:dyDescent="0.2">
      <c r="A40" s="1">
        <v>268</v>
      </c>
      <c r="B40" s="2" t="s">
        <v>0</v>
      </c>
      <c r="C40" s="3">
        <v>43039</v>
      </c>
      <c r="D40" s="2" t="s">
        <v>55</v>
      </c>
      <c r="E40" s="2" t="s">
        <v>60</v>
      </c>
      <c r="F40" s="2" t="s">
        <v>59</v>
      </c>
      <c r="G40" s="3">
        <v>43035</v>
      </c>
      <c r="H40" s="3">
        <v>43035</v>
      </c>
      <c r="I40" s="3">
        <v>43035</v>
      </c>
      <c r="J40" s="4">
        <f t="shared" si="0"/>
        <v>1</v>
      </c>
      <c r="K40" s="4">
        <v>57.5</v>
      </c>
      <c r="L40">
        <f t="shared" si="1"/>
        <v>57.5</v>
      </c>
    </row>
    <row r="41" spans="1:12" x14ac:dyDescent="0.2">
      <c r="A41" s="1">
        <v>268</v>
      </c>
      <c r="B41" s="2" t="s">
        <v>0</v>
      </c>
      <c r="C41" s="3">
        <v>43039</v>
      </c>
      <c r="D41" s="2" t="s">
        <v>55</v>
      </c>
      <c r="E41" s="2" t="s">
        <v>61</v>
      </c>
      <c r="F41" s="2" t="s">
        <v>6</v>
      </c>
      <c r="G41" s="3">
        <v>43038</v>
      </c>
      <c r="H41" s="3">
        <v>43069</v>
      </c>
      <c r="I41" s="3">
        <v>43069</v>
      </c>
      <c r="J41" s="4">
        <f t="shared" si="0"/>
        <v>1</v>
      </c>
      <c r="K41" s="4">
        <v>196.26</v>
      </c>
      <c r="L41">
        <f t="shared" si="1"/>
        <v>196.26</v>
      </c>
    </row>
    <row r="42" spans="1:12" x14ac:dyDescent="0.2">
      <c r="A42" s="1">
        <v>268</v>
      </c>
      <c r="B42" s="2" t="s">
        <v>0</v>
      </c>
      <c r="C42" s="3">
        <v>43039</v>
      </c>
      <c r="D42" s="2" t="s">
        <v>55</v>
      </c>
      <c r="E42" s="2" t="s">
        <v>62</v>
      </c>
      <c r="F42" s="2" t="s">
        <v>59</v>
      </c>
      <c r="G42" s="3">
        <v>43039</v>
      </c>
      <c r="H42" s="3">
        <v>43039</v>
      </c>
      <c r="I42" s="3">
        <v>43039</v>
      </c>
      <c r="J42" s="4">
        <f t="shared" si="0"/>
        <v>1</v>
      </c>
      <c r="K42" s="4">
        <v>98.5</v>
      </c>
      <c r="L42">
        <f t="shared" si="1"/>
        <v>98.5</v>
      </c>
    </row>
    <row r="43" spans="1:12" x14ac:dyDescent="0.2">
      <c r="A43" s="1">
        <v>268</v>
      </c>
      <c r="B43" s="2" t="s">
        <v>0</v>
      </c>
      <c r="C43" s="3">
        <v>43069</v>
      </c>
      <c r="D43" s="2" t="s">
        <v>55</v>
      </c>
      <c r="E43" s="2" t="s">
        <v>63</v>
      </c>
      <c r="F43" s="2" t="s">
        <v>59</v>
      </c>
      <c r="G43" s="3">
        <v>43046</v>
      </c>
      <c r="H43" s="3">
        <v>43046</v>
      </c>
      <c r="I43" s="3">
        <v>43046</v>
      </c>
      <c r="J43" s="4">
        <f t="shared" si="0"/>
        <v>1</v>
      </c>
      <c r="K43" s="4">
        <v>76</v>
      </c>
      <c r="L43">
        <f t="shared" si="1"/>
        <v>76</v>
      </c>
    </row>
    <row r="44" spans="1:12" x14ac:dyDescent="0.2">
      <c r="A44" s="1">
        <v>268</v>
      </c>
      <c r="B44" s="2" t="s">
        <v>0</v>
      </c>
      <c r="C44" s="3">
        <v>43069</v>
      </c>
      <c r="D44" s="2" t="s">
        <v>55</v>
      </c>
      <c r="E44" s="2" t="s">
        <v>64</v>
      </c>
      <c r="F44" s="2" t="s">
        <v>3</v>
      </c>
      <c r="G44" s="3">
        <v>43048</v>
      </c>
      <c r="H44" s="3">
        <v>43082</v>
      </c>
      <c r="I44" s="3">
        <v>43082</v>
      </c>
      <c r="J44" s="4">
        <f t="shared" si="0"/>
        <v>1</v>
      </c>
      <c r="K44" s="4">
        <v>137.03</v>
      </c>
      <c r="L44">
        <f t="shared" si="1"/>
        <v>137.03</v>
      </c>
    </row>
    <row r="45" spans="1:12" x14ac:dyDescent="0.2">
      <c r="A45" s="1">
        <v>268</v>
      </c>
      <c r="B45" s="2" t="s">
        <v>0</v>
      </c>
      <c r="C45" s="3">
        <v>43069</v>
      </c>
      <c r="D45" s="2" t="s">
        <v>55</v>
      </c>
      <c r="E45" s="2" t="s">
        <v>65</v>
      </c>
      <c r="F45" s="2" t="s">
        <v>3</v>
      </c>
      <c r="G45" s="3">
        <v>43054</v>
      </c>
      <c r="H45" s="3">
        <v>43089</v>
      </c>
      <c r="I45" s="3">
        <v>43089</v>
      </c>
      <c r="J45" s="4">
        <f t="shared" si="0"/>
        <v>1</v>
      </c>
      <c r="K45" s="4">
        <v>53.56</v>
      </c>
      <c r="L45">
        <f t="shared" si="1"/>
        <v>53.56</v>
      </c>
    </row>
    <row r="46" spans="1:12" x14ac:dyDescent="0.2">
      <c r="A46" s="1">
        <v>268</v>
      </c>
      <c r="B46" s="2" t="s">
        <v>0</v>
      </c>
      <c r="C46" s="3">
        <v>43069</v>
      </c>
      <c r="D46" s="2" t="s">
        <v>55</v>
      </c>
      <c r="E46" s="2" t="s">
        <v>66</v>
      </c>
      <c r="F46" s="2" t="s">
        <v>59</v>
      </c>
      <c r="G46" s="3">
        <v>43067</v>
      </c>
      <c r="H46" s="3">
        <v>43067</v>
      </c>
      <c r="I46" s="3">
        <v>43067</v>
      </c>
      <c r="J46" s="4">
        <f t="shared" si="0"/>
        <v>1</v>
      </c>
      <c r="K46" s="4">
        <v>87.5</v>
      </c>
      <c r="L46">
        <f t="shared" si="1"/>
        <v>87.5</v>
      </c>
    </row>
    <row r="47" spans="1:12" x14ac:dyDescent="0.2">
      <c r="A47" s="1">
        <v>268</v>
      </c>
      <c r="B47" s="2" t="s">
        <v>0</v>
      </c>
      <c r="C47" s="3">
        <v>43069</v>
      </c>
      <c r="D47" s="2" t="s">
        <v>55</v>
      </c>
      <c r="E47" s="2" t="s">
        <v>67</v>
      </c>
      <c r="F47" s="2" t="s">
        <v>6</v>
      </c>
      <c r="G47" s="3">
        <v>43069</v>
      </c>
      <c r="H47" s="3">
        <v>43099</v>
      </c>
      <c r="I47" s="3">
        <v>43099</v>
      </c>
      <c r="J47" s="4">
        <f t="shared" si="0"/>
        <v>0</v>
      </c>
      <c r="K47" s="4">
        <v>683.5</v>
      </c>
      <c r="L47">
        <f t="shared" si="1"/>
        <v>0</v>
      </c>
    </row>
    <row r="48" spans="1:12" x14ac:dyDescent="0.2">
      <c r="A48" s="1">
        <v>268</v>
      </c>
      <c r="B48" s="2" t="s">
        <v>0</v>
      </c>
      <c r="C48" s="3">
        <v>43100</v>
      </c>
      <c r="D48" s="2" t="s">
        <v>55</v>
      </c>
      <c r="E48" s="2" t="s">
        <v>68</v>
      </c>
      <c r="F48" s="2" t="s">
        <v>25</v>
      </c>
      <c r="G48" s="3">
        <v>43075</v>
      </c>
      <c r="H48" s="3">
        <v>43106</v>
      </c>
      <c r="I48" s="3">
        <v>43074</v>
      </c>
      <c r="J48" s="4">
        <f t="shared" si="0"/>
        <v>-24</v>
      </c>
      <c r="K48" s="4">
        <v>366</v>
      </c>
      <c r="L48">
        <f t="shared" si="1"/>
        <v>-8784</v>
      </c>
    </row>
    <row r="49" spans="1:12" x14ac:dyDescent="0.2">
      <c r="A49" s="1">
        <v>268</v>
      </c>
      <c r="B49" s="2" t="s">
        <v>0</v>
      </c>
      <c r="C49" s="3">
        <v>43100</v>
      </c>
      <c r="D49" s="2" t="s">
        <v>55</v>
      </c>
      <c r="E49" s="2" t="s">
        <v>69</v>
      </c>
      <c r="F49" s="2" t="s">
        <v>70</v>
      </c>
      <c r="G49" s="3">
        <v>43076</v>
      </c>
      <c r="H49" s="3">
        <v>43138</v>
      </c>
      <c r="I49" s="3">
        <v>43096</v>
      </c>
      <c r="J49" s="4">
        <f t="shared" si="0"/>
        <v>-31</v>
      </c>
      <c r="K49" s="4">
        <v>778.87</v>
      </c>
      <c r="L49">
        <f t="shared" si="1"/>
        <v>-24144.97</v>
      </c>
    </row>
    <row r="50" spans="1:12" x14ac:dyDescent="0.2">
      <c r="A50" s="1">
        <v>268</v>
      </c>
      <c r="B50" s="2" t="s">
        <v>0</v>
      </c>
      <c r="C50" s="3">
        <v>43100</v>
      </c>
      <c r="D50" s="2" t="s">
        <v>55</v>
      </c>
      <c r="E50" s="2" t="s">
        <v>71</v>
      </c>
      <c r="F50" s="2" t="s">
        <v>72</v>
      </c>
      <c r="G50" s="3">
        <v>43082</v>
      </c>
      <c r="H50" s="3">
        <v>43113</v>
      </c>
      <c r="I50" s="3">
        <v>43096</v>
      </c>
      <c r="J50" s="4">
        <f t="shared" si="0"/>
        <v>-13</v>
      </c>
      <c r="K50" s="4">
        <v>655.27</v>
      </c>
      <c r="L50">
        <f t="shared" si="1"/>
        <v>-8518.51</v>
      </c>
    </row>
    <row r="51" spans="1:12" x14ac:dyDescent="0.2">
      <c r="A51" s="1">
        <v>268</v>
      </c>
      <c r="B51" s="2" t="s">
        <v>0</v>
      </c>
      <c r="C51" s="3">
        <v>43100</v>
      </c>
      <c r="D51" s="2" t="s">
        <v>55</v>
      </c>
      <c r="E51" s="2" t="s">
        <v>73</v>
      </c>
      <c r="F51" s="2" t="s">
        <v>74</v>
      </c>
      <c r="G51" s="3">
        <v>43082</v>
      </c>
      <c r="H51" s="3">
        <v>43144</v>
      </c>
      <c r="I51" s="10">
        <v>43096</v>
      </c>
      <c r="J51" s="4">
        <f t="shared" si="0"/>
        <v>-35</v>
      </c>
      <c r="K51" s="4">
        <v>2647.76</v>
      </c>
      <c r="L51">
        <f t="shared" si="1"/>
        <v>-92671.6</v>
      </c>
    </row>
    <row r="52" spans="1:12" x14ac:dyDescent="0.2">
      <c r="A52" s="1">
        <v>268</v>
      </c>
      <c r="B52" s="2" t="s">
        <v>0</v>
      </c>
      <c r="C52" s="3">
        <v>43100</v>
      </c>
      <c r="D52" s="2" t="s">
        <v>55</v>
      </c>
      <c r="E52" s="2" t="s">
        <v>75</v>
      </c>
      <c r="F52" s="2" t="s">
        <v>59</v>
      </c>
      <c r="G52" s="3">
        <v>43090</v>
      </c>
      <c r="H52" s="3">
        <v>43090</v>
      </c>
      <c r="I52" s="3">
        <v>43090</v>
      </c>
      <c r="J52" s="4">
        <f t="shared" si="0"/>
        <v>1</v>
      </c>
      <c r="K52" s="4">
        <v>368</v>
      </c>
      <c r="L52">
        <f t="shared" si="1"/>
        <v>368</v>
      </c>
    </row>
    <row r="53" spans="1:12" x14ac:dyDescent="0.2">
      <c r="A53" s="1">
        <v>268</v>
      </c>
      <c r="B53" s="2" t="s">
        <v>0</v>
      </c>
      <c r="C53" s="3">
        <v>43100</v>
      </c>
      <c r="D53" s="2" t="s">
        <v>55</v>
      </c>
      <c r="E53" s="2" t="s">
        <v>76</v>
      </c>
      <c r="F53" s="2" t="s">
        <v>34</v>
      </c>
      <c r="G53" s="3">
        <v>43096</v>
      </c>
      <c r="H53" s="3">
        <v>43159</v>
      </c>
      <c r="I53" s="3">
        <v>43160</v>
      </c>
      <c r="J53" s="4">
        <f t="shared" si="0"/>
        <v>2</v>
      </c>
      <c r="K53" s="4">
        <v>15.25</v>
      </c>
      <c r="L53">
        <f t="shared" si="1"/>
        <v>30.5</v>
      </c>
    </row>
    <row r="54" spans="1:12" x14ac:dyDescent="0.2">
      <c r="A54" s="1">
        <v>268</v>
      </c>
      <c r="B54" s="2" t="s">
        <v>0</v>
      </c>
      <c r="C54" s="3">
        <v>43100</v>
      </c>
      <c r="D54" s="2" t="s">
        <v>55</v>
      </c>
      <c r="E54" s="2" t="s">
        <v>77</v>
      </c>
      <c r="F54" s="2" t="s">
        <v>78</v>
      </c>
      <c r="G54" s="3">
        <v>43098</v>
      </c>
      <c r="H54" s="3">
        <v>43159</v>
      </c>
      <c r="I54" s="3">
        <v>43098</v>
      </c>
      <c r="J54" s="4">
        <f t="shared" si="0"/>
        <v>-44</v>
      </c>
      <c r="K54" s="4">
        <v>96.2</v>
      </c>
      <c r="L54">
        <f t="shared" si="1"/>
        <v>-4232.8</v>
      </c>
    </row>
    <row r="55" spans="1:12" x14ac:dyDescent="0.2">
      <c r="A55" s="1">
        <v>268</v>
      </c>
      <c r="B55" s="2" t="s">
        <v>0</v>
      </c>
      <c r="C55" s="3">
        <v>43100</v>
      </c>
      <c r="D55" s="2" t="s">
        <v>55</v>
      </c>
      <c r="E55" s="2" t="s">
        <v>79</v>
      </c>
      <c r="F55" s="2" t="s">
        <v>6</v>
      </c>
      <c r="G55" s="3">
        <v>43098</v>
      </c>
      <c r="H55" s="3">
        <v>43129</v>
      </c>
      <c r="I55" s="3">
        <v>43129</v>
      </c>
      <c r="J55" s="4">
        <f t="shared" si="0"/>
        <v>1</v>
      </c>
      <c r="K55" s="4">
        <v>166.13</v>
      </c>
      <c r="L55">
        <f t="shared" si="1"/>
        <v>166.13</v>
      </c>
    </row>
    <row r="58" spans="1:12" x14ac:dyDescent="0.2">
      <c r="K58" s="4">
        <f>SUM(K2:K57)</f>
        <v>20799.820000000007</v>
      </c>
      <c r="L58">
        <f>SUM(L2:L57)</f>
        <v>-95338.140000000014</v>
      </c>
    </row>
    <row r="59" spans="1:12" x14ac:dyDescent="0.2">
      <c r="I59" s="11"/>
      <c r="J59" s="11"/>
      <c r="K59" s="11"/>
      <c r="L59" s="12"/>
    </row>
    <row r="61" spans="1:12" ht="31.5" customHeight="1" x14ac:dyDescent="0.2">
      <c r="F61" s="5"/>
      <c r="H61" s="11" t="s">
        <v>91</v>
      </c>
      <c r="I61" s="11"/>
      <c r="J61" s="11"/>
      <c r="K61" s="12">
        <f>L58/K58</f>
        <v>-4.5836040888815379</v>
      </c>
      <c r="L61" s="4"/>
    </row>
  </sheetData>
  <mergeCells count="2">
    <mergeCell ref="I59:K59"/>
    <mergeCell ref="H61:J6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Elisabetta Clerico</cp:lastModifiedBy>
  <cp:lastPrinted>2018-06-26T14:05:11Z</cp:lastPrinted>
  <dcterms:created xsi:type="dcterms:W3CDTF">2018-06-26T13:30:37Z</dcterms:created>
  <dcterms:modified xsi:type="dcterms:W3CDTF">2018-06-26T14:15:47Z</dcterms:modified>
</cp:coreProperties>
</file>